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8595" windowHeight="10365"/>
  </bookViews>
  <sheets>
    <sheet name="Arkusz2" sheetId="2" r:id="rId1"/>
    <sheet name="Arkusz3" sheetId="3" state="hidden" r:id="rId2"/>
  </sheets>
  <calcPr calcId="144525"/>
</workbook>
</file>

<file path=xl/calcChain.xml><?xml version="1.0" encoding="utf-8"?>
<calcChain xmlns="http://schemas.openxmlformats.org/spreadsheetml/2006/main">
  <c r="L4" i="2" l="1"/>
  <c r="M4" i="2"/>
  <c r="M5" i="2"/>
  <c r="M6" i="2"/>
  <c r="M7" i="2"/>
  <c r="M9" i="2"/>
  <c r="M10" i="2"/>
  <c r="M11" i="2"/>
  <c r="M12" i="2"/>
  <c r="M13" i="2"/>
  <c r="M14" i="2"/>
  <c r="M16" i="2"/>
  <c r="M17" i="2"/>
  <c r="M18" i="2"/>
  <c r="M19" i="2"/>
  <c r="M20" i="2"/>
  <c r="M22" i="2"/>
  <c r="M23" i="2"/>
  <c r="M24" i="2"/>
  <c r="M25" i="2"/>
  <c r="M26" i="2"/>
  <c r="L7" i="2"/>
  <c r="F33" i="2"/>
  <c r="L5" i="2"/>
  <c r="L6" i="2"/>
  <c r="L9" i="2"/>
  <c r="L10" i="2"/>
  <c r="L11" i="2"/>
  <c r="L12" i="2"/>
  <c r="L13" i="2"/>
  <c r="L14" i="2"/>
  <c r="L16" i="2"/>
  <c r="L17" i="2"/>
  <c r="L18" i="2"/>
  <c r="L19" i="2"/>
  <c r="L20" i="2"/>
  <c r="L22" i="2"/>
  <c r="L23" i="2"/>
  <c r="L24" i="2"/>
  <c r="L25" i="2"/>
  <c r="L26" i="2"/>
  <c r="I21" i="2"/>
  <c r="B21" i="2"/>
  <c r="B28" i="2" s="1"/>
  <c r="B15" i="2"/>
  <c r="B8" i="2"/>
  <c r="L8" i="2" s="1"/>
  <c r="C27" i="2"/>
  <c r="M27" i="2" s="1"/>
  <c r="D27" i="2"/>
  <c r="D28" i="2" s="1"/>
  <c r="E27" i="2"/>
  <c r="F27" i="2"/>
  <c r="G27" i="2"/>
  <c r="H27" i="2"/>
  <c r="I27" i="2"/>
  <c r="J27" i="2"/>
  <c r="K27" i="2"/>
  <c r="B27" i="2"/>
  <c r="L27" i="2" s="1"/>
  <c r="E56" i="2"/>
  <c r="D56" i="2"/>
  <c r="C56" i="2"/>
  <c r="B56" i="2"/>
  <c r="F56" i="2" s="1"/>
  <c r="F55" i="2"/>
  <c r="F54" i="2"/>
  <c r="F53" i="2"/>
  <c r="F52" i="2"/>
  <c r="F51" i="2"/>
  <c r="E50" i="2"/>
  <c r="D50" i="2"/>
  <c r="C50" i="2"/>
  <c r="B50" i="2"/>
  <c r="F49" i="2"/>
  <c r="F48" i="2"/>
  <c r="F47" i="2"/>
  <c r="F46" i="2"/>
  <c r="F45" i="2"/>
  <c r="E44" i="2"/>
  <c r="D44" i="2"/>
  <c r="C44" i="2"/>
  <c r="B44" i="2"/>
  <c r="F43" i="2"/>
  <c r="F42" i="2"/>
  <c r="F41" i="2"/>
  <c r="F40" i="2"/>
  <c r="F39" i="2"/>
  <c r="F38" i="2"/>
  <c r="E37" i="2"/>
  <c r="D37" i="2"/>
  <c r="C37" i="2"/>
  <c r="B37" i="2"/>
  <c r="B57" i="2" s="1"/>
  <c r="F36" i="2"/>
  <c r="F35" i="2"/>
  <c r="F34" i="2"/>
  <c r="C21" i="2"/>
  <c r="M21" i="2" s="1"/>
  <c r="D21" i="2"/>
  <c r="E21" i="2"/>
  <c r="F21" i="2"/>
  <c r="G21" i="2"/>
  <c r="H21" i="2"/>
  <c r="J21" i="2"/>
  <c r="K21" i="2"/>
  <c r="C15" i="2"/>
  <c r="M15" i="2" s="1"/>
  <c r="D15" i="2"/>
  <c r="E15" i="2"/>
  <c r="F15" i="2"/>
  <c r="L15" i="2" s="1"/>
  <c r="G15" i="2"/>
  <c r="G28" i="2" s="1"/>
  <c r="H15" i="2"/>
  <c r="I15" i="2"/>
  <c r="J15" i="2"/>
  <c r="K15" i="2"/>
  <c r="K28" i="2" s="1"/>
  <c r="C8" i="2"/>
  <c r="M8" i="2" s="1"/>
  <c r="D8" i="2"/>
  <c r="E8" i="2"/>
  <c r="E28" i="2" s="1"/>
  <c r="F8" i="2"/>
  <c r="F28" i="2" s="1"/>
  <c r="G8" i="2"/>
  <c r="H8" i="2"/>
  <c r="H28" i="2" s="1"/>
  <c r="I8" i="2"/>
  <c r="I28" i="2" s="1"/>
  <c r="J8" i="2"/>
  <c r="J28" i="2" s="1"/>
  <c r="K8" i="2"/>
  <c r="L28" i="2" l="1"/>
  <c r="D57" i="2"/>
  <c r="F44" i="2"/>
  <c r="C28" i="2"/>
  <c r="M28" i="2" s="1"/>
  <c r="L21" i="2"/>
  <c r="E57" i="2"/>
  <c r="C57" i="2"/>
  <c r="F50" i="2"/>
  <c r="F37" i="2"/>
  <c r="F57" i="2" l="1"/>
</calcChain>
</file>

<file path=xl/sharedStrings.xml><?xml version="1.0" encoding="utf-8"?>
<sst xmlns="http://schemas.openxmlformats.org/spreadsheetml/2006/main" count="72" uniqueCount="37">
  <si>
    <t>Wiek w chwili przystąpienia do projektu</t>
  </si>
  <si>
    <t>POKL.09.05.00</t>
  </si>
  <si>
    <t>POKL.07.03.00</t>
  </si>
  <si>
    <t>POKL.09.03.00</t>
  </si>
  <si>
    <t>POKL.07.02.02</t>
  </si>
  <si>
    <t>POKL.06.03.00</t>
  </si>
  <si>
    <t>POKL.07.02.01</t>
  </si>
  <si>
    <t>POKL.07.01.01</t>
  </si>
  <si>
    <t>POKL.08.01.01</t>
  </si>
  <si>
    <t>POKL.07.01.02</t>
  </si>
  <si>
    <t>POKL.06.01.01</t>
  </si>
  <si>
    <t>POKL.06.02.00</t>
  </si>
  <si>
    <t>POKL.08.01.02</t>
  </si>
  <si>
    <t>POKL.07.04.00</t>
  </si>
  <si>
    <t>POKL.06.01.03</t>
  </si>
  <si>
    <t>POKL.08.02.01</t>
  </si>
  <si>
    <t>POKL.09.06.03</t>
  </si>
  <si>
    <t>POKL.09.06.01</t>
  </si>
  <si>
    <t>POKL.09.04.00</t>
  </si>
  <si>
    <t>POKL.08.01.03</t>
  </si>
  <si>
    <t>POKL.08.02.02</t>
  </si>
  <si>
    <t>45-49</t>
  </si>
  <si>
    <t>50-54</t>
  </si>
  <si>
    <t>55-59</t>
  </si>
  <si>
    <t>60-64</t>
  </si>
  <si>
    <t>65-67</t>
  </si>
  <si>
    <t>Zakończyli</t>
  </si>
  <si>
    <t>ogółem 45-67</t>
  </si>
  <si>
    <t>ogółem</t>
  </si>
  <si>
    <t>Razem Priorytet VI</t>
  </si>
  <si>
    <t>Razem Priorytet VII</t>
  </si>
  <si>
    <t>Razem Priorytet VIII</t>
  </si>
  <si>
    <t>Razem Priorytet IX</t>
  </si>
  <si>
    <t>RAZEM</t>
  </si>
  <si>
    <t>Rozpoczęli</t>
  </si>
  <si>
    <t xml:space="preserve">l. osób w wieku 45+ , które do końca kwietnia 2014 r. rozpoczęły/zakończyły udział w projektach PO KL w woj. wielkopolskim </t>
  </si>
  <si>
    <t>l. osób w wieku 45+, które zakończyły udział w projekcie w latach 2011-2014 (do końca kwietnia 2014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</si>
</sst>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7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0" fontId="0" fillId="0" borderId="18" xfId="0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0" fontId="0" fillId="0" borderId="29" xfId="0" applyBorder="1" applyAlignment="1">
      <alignment wrapText="1"/>
    </xf>
    <xf numFmtId="3" fontId="0" fillId="0" borderId="30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3" fontId="0" fillId="0" borderId="33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1" fontId="0" fillId="0" borderId="35" xfId="0" applyNumberFormat="1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0" fontId="0" fillId="0" borderId="26" xfId="0" applyBorder="1" applyAlignment="1">
      <alignment wrapText="1"/>
    </xf>
    <xf numFmtId="0" fontId="16" fillId="0" borderId="39" xfId="0" applyFont="1" applyBorder="1" applyAlignment="1">
      <alignment wrapText="1"/>
    </xf>
    <xf numFmtId="3" fontId="16" fillId="0" borderId="40" xfId="0" applyNumberFormat="1" applyFont="1" applyBorder="1" applyAlignment="1">
      <alignment wrapText="1"/>
    </xf>
    <xf numFmtId="3" fontId="16" fillId="0" borderId="41" xfId="0" applyNumberFormat="1" applyFont="1" applyBorder="1" applyAlignment="1">
      <alignment wrapText="1"/>
    </xf>
    <xf numFmtId="0" fontId="16" fillId="0" borderId="42" xfId="0" applyFont="1" applyBorder="1" applyAlignment="1">
      <alignment wrapText="1"/>
    </xf>
    <xf numFmtId="3" fontId="16" fillId="0" borderId="43" xfId="0" applyNumberFormat="1" applyFont="1" applyBorder="1" applyAlignment="1">
      <alignment wrapText="1"/>
    </xf>
    <xf numFmtId="3" fontId="16" fillId="0" borderId="44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3" fontId="0" fillId="0" borderId="45" xfId="0" applyNumberFormat="1" applyBorder="1" applyAlignment="1">
      <alignment wrapText="1"/>
    </xf>
    <xf numFmtId="3" fontId="0" fillId="0" borderId="46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0" fontId="16" fillId="0" borderId="47" xfId="0" applyFont="1" applyBorder="1" applyAlignment="1">
      <alignment wrapText="1"/>
    </xf>
    <xf numFmtId="3" fontId="0" fillId="0" borderId="42" xfId="0" applyNumberFormat="1" applyBorder="1" applyAlignment="1">
      <alignment wrapText="1"/>
    </xf>
    <xf numFmtId="3" fontId="0" fillId="0" borderId="48" xfId="0" applyNumberFormat="1" applyBorder="1" applyAlignment="1">
      <alignment wrapText="1"/>
    </xf>
    <xf numFmtId="3" fontId="0" fillId="0" borderId="44" xfId="0" applyNumberFormat="1" applyBorder="1" applyAlignment="1">
      <alignment wrapText="1"/>
    </xf>
    <xf numFmtId="3" fontId="0" fillId="0" borderId="4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50" xfId="0" applyBorder="1" applyAlignment="1">
      <alignment wrapText="1"/>
    </xf>
    <xf numFmtId="3" fontId="0" fillId="0" borderId="51" xfId="0" applyNumberFormat="1" applyBorder="1" applyAlignment="1">
      <alignment wrapText="1"/>
    </xf>
    <xf numFmtId="3" fontId="0" fillId="0" borderId="52" xfId="0" applyNumberFormat="1" applyBorder="1" applyAlignment="1">
      <alignment wrapText="1"/>
    </xf>
    <xf numFmtId="3" fontId="0" fillId="0" borderId="53" xfId="0" applyNumberFormat="1" applyBorder="1" applyAlignment="1">
      <alignment wrapText="1"/>
    </xf>
    <xf numFmtId="3" fontId="0" fillId="0" borderId="54" xfId="0" applyNumberFormat="1" applyBorder="1" applyAlignment="1">
      <alignment wrapText="1"/>
    </xf>
    <xf numFmtId="3" fontId="0" fillId="0" borderId="55" xfId="0" applyNumberForma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3" fontId="0" fillId="0" borderId="6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9" xfId="0" applyBorder="1" applyAlignment="1">
      <alignment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selection activeCell="A32" sqref="A32"/>
    </sheetView>
  </sheetViews>
  <sheetFormatPr defaultColWidth="12.140625" defaultRowHeight="14.25" customHeight="1" x14ac:dyDescent="0.25"/>
  <cols>
    <col min="1" max="1" width="25.5703125" style="1" customWidth="1"/>
    <col min="2" max="2" width="11" style="1" customWidth="1"/>
    <col min="3" max="3" width="10.140625" style="1" customWidth="1"/>
    <col min="4" max="4" width="10.28515625" style="1" customWidth="1"/>
    <col min="5" max="5" width="9.85546875" style="1" customWidth="1"/>
    <col min="6" max="6" width="10.5703125" style="1" customWidth="1"/>
    <col min="7" max="7" width="10" style="1" customWidth="1"/>
    <col min="8" max="8" width="10.5703125" style="1" customWidth="1"/>
    <col min="9" max="9" width="10.140625" style="1" customWidth="1"/>
    <col min="10" max="10" width="10.5703125" style="1" customWidth="1"/>
    <col min="11" max="11" width="10.42578125" style="1" customWidth="1"/>
    <col min="12" max="16384" width="12.140625" style="1"/>
  </cols>
  <sheetData>
    <row r="1" spans="1:18" ht="14.25" customHeight="1" thickBot="1" x14ac:dyDescent="0.3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8" ht="33" customHeight="1" thickBot="1" x14ac:dyDescent="0.3">
      <c r="A2" s="53" t="s">
        <v>0</v>
      </c>
      <c r="B2" s="63" t="s">
        <v>21</v>
      </c>
      <c r="C2" s="64"/>
      <c r="D2" s="63" t="s">
        <v>22</v>
      </c>
      <c r="E2" s="64"/>
      <c r="F2" s="63" t="s">
        <v>23</v>
      </c>
      <c r="G2" s="65"/>
      <c r="H2" s="66" t="s">
        <v>24</v>
      </c>
      <c r="I2" s="65"/>
      <c r="J2" s="66" t="s">
        <v>25</v>
      </c>
      <c r="K2" s="65"/>
      <c r="L2" s="67" t="s">
        <v>27</v>
      </c>
      <c r="M2" s="68"/>
    </row>
    <row r="3" spans="1:18" s="2" customFormat="1" ht="30" x14ac:dyDescent="0.25">
      <c r="A3" s="55"/>
      <c r="B3" s="56" t="s">
        <v>34</v>
      </c>
      <c r="C3" s="57" t="s">
        <v>26</v>
      </c>
      <c r="D3" s="56" t="s">
        <v>34</v>
      </c>
      <c r="E3" s="57" t="s">
        <v>26</v>
      </c>
      <c r="F3" s="56" t="s">
        <v>34</v>
      </c>
      <c r="G3" s="58" t="s">
        <v>26</v>
      </c>
      <c r="H3" s="59" t="s">
        <v>34</v>
      </c>
      <c r="I3" s="58" t="s">
        <v>26</v>
      </c>
      <c r="J3" s="59" t="s">
        <v>34</v>
      </c>
      <c r="K3" s="57" t="s">
        <v>26</v>
      </c>
      <c r="L3" s="56" t="s">
        <v>34</v>
      </c>
      <c r="M3" s="58" t="s">
        <v>26</v>
      </c>
    </row>
    <row r="4" spans="1:18" ht="14.25" customHeight="1" x14ac:dyDescent="0.25">
      <c r="A4" s="3" t="s">
        <v>10</v>
      </c>
      <c r="B4" s="4">
        <v>1288</v>
      </c>
      <c r="C4" s="6">
        <v>1197</v>
      </c>
      <c r="D4" s="4">
        <v>1502</v>
      </c>
      <c r="E4" s="6">
        <v>1321</v>
      </c>
      <c r="F4" s="4">
        <v>940</v>
      </c>
      <c r="G4" s="5">
        <v>759</v>
      </c>
      <c r="H4" s="17">
        <v>291</v>
      </c>
      <c r="I4" s="5">
        <v>226</v>
      </c>
      <c r="J4" s="17">
        <v>10</v>
      </c>
      <c r="K4" s="6">
        <v>9</v>
      </c>
      <c r="L4" s="4">
        <f>SUM(B4+D4+F4+H4+J4)</f>
        <v>4031</v>
      </c>
      <c r="M4" s="5">
        <f>SUM(C4+E4+G4+I4+K4)</f>
        <v>3512</v>
      </c>
      <c r="N4" s="61"/>
      <c r="O4" s="61"/>
      <c r="P4" s="61"/>
      <c r="Q4" s="61"/>
      <c r="R4" s="61"/>
    </row>
    <row r="5" spans="1:18" ht="14.25" customHeight="1" x14ac:dyDescent="0.25">
      <c r="A5" s="3" t="s">
        <v>14</v>
      </c>
      <c r="B5" s="4">
        <v>2747</v>
      </c>
      <c r="C5" s="6">
        <v>2738</v>
      </c>
      <c r="D5" s="4">
        <v>4985</v>
      </c>
      <c r="E5" s="6">
        <v>4895</v>
      </c>
      <c r="F5" s="4">
        <v>2689</v>
      </c>
      <c r="G5" s="5">
        <v>2650</v>
      </c>
      <c r="H5" s="17">
        <v>327</v>
      </c>
      <c r="I5" s="5">
        <v>316</v>
      </c>
      <c r="J5" s="17">
        <v>0</v>
      </c>
      <c r="K5" s="6">
        <v>0</v>
      </c>
      <c r="L5" s="4">
        <f t="shared" ref="L5:M27" si="0">SUM(B5+D5+F5+H5+J5)</f>
        <v>10748</v>
      </c>
      <c r="M5" s="5">
        <f t="shared" si="0"/>
        <v>10599</v>
      </c>
      <c r="N5" s="61"/>
    </row>
    <row r="6" spans="1:18" ht="14.25" customHeight="1" x14ac:dyDescent="0.25">
      <c r="A6" s="3" t="s">
        <v>11</v>
      </c>
      <c r="B6" s="4">
        <v>267</v>
      </c>
      <c r="C6" s="6">
        <v>158</v>
      </c>
      <c r="D6" s="4">
        <v>559</v>
      </c>
      <c r="E6" s="6">
        <v>349</v>
      </c>
      <c r="F6" s="4">
        <v>383</v>
      </c>
      <c r="G6" s="5">
        <v>238</v>
      </c>
      <c r="H6" s="17">
        <v>94</v>
      </c>
      <c r="I6" s="5">
        <v>59</v>
      </c>
      <c r="J6" s="17">
        <v>1</v>
      </c>
      <c r="K6" s="6">
        <v>1</v>
      </c>
      <c r="L6" s="4">
        <f t="shared" si="0"/>
        <v>1304</v>
      </c>
      <c r="M6" s="5">
        <f t="shared" si="0"/>
        <v>805</v>
      </c>
      <c r="N6" s="61"/>
    </row>
    <row r="7" spans="1:18" ht="14.25" customHeight="1" thickBot="1" x14ac:dyDescent="0.3">
      <c r="A7" s="20" t="s">
        <v>5</v>
      </c>
      <c r="B7" s="18">
        <v>150</v>
      </c>
      <c r="C7" s="23">
        <v>150</v>
      </c>
      <c r="D7" s="18">
        <v>151</v>
      </c>
      <c r="E7" s="23">
        <v>151</v>
      </c>
      <c r="F7" s="18">
        <v>103</v>
      </c>
      <c r="G7" s="19">
        <v>103</v>
      </c>
      <c r="H7" s="21">
        <v>51</v>
      </c>
      <c r="I7" s="19">
        <v>51</v>
      </c>
      <c r="J7" s="21">
        <v>7</v>
      </c>
      <c r="K7" s="23">
        <v>7</v>
      </c>
      <c r="L7" s="18">
        <f>SUM(B7+D7+F7+H7+J7)</f>
        <v>462</v>
      </c>
      <c r="M7" s="19">
        <f>SUM(C7+E7+G7+I7+K7)</f>
        <v>462</v>
      </c>
      <c r="N7" s="61"/>
    </row>
    <row r="8" spans="1:18" ht="14.25" customHeight="1" thickBot="1" x14ac:dyDescent="0.3">
      <c r="A8" s="41" t="s">
        <v>29</v>
      </c>
      <c r="B8" s="42">
        <f>SUM(B4:B7)</f>
        <v>4452</v>
      </c>
      <c r="C8" s="43">
        <f t="shared" ref="C8:K8" si="1">SUM(C4:C7)</f>
        <v>4243</v>
      </c>
      <c r="D8" s="42">
        <f t="shared" si="1"/>
        <v>7197</v>
      </c>
      <c r="E8" s="43">
        <f t="shared" si="1"/>
        <v>6716</v>
      </c>
      <c r="F8" s="42">
        <f t="shared" si="1"/>
        <v>4115</v>
      </c>
      <c r="G8" s="44">
        <f t="shared" si="1"/>
        <v>3750</v>
      </c>
      <c r="H8" s="45">
        <f t="shared" si="1"/>
        <v>763</v>
      </c>
      <c r="I8" s="44">
        <f t="shared" si="1"/>
        <v>652</v>
      </c>
      <c r="J8" s="45">
        <f t="shared" si="1"/>
        <v>18</v>
      </c>
      <c r="K8" s="44">
        <f t="shared" si="1"/>
        <v>17</v>
      </c>
      <c r="L8" s="60">
        <f t="shared" si="0"/>
        <v>16545</v>
      </c>
      <c r="M8" s="60">
        <f t="shared" si="0"/>
        <v>15378</v>
      </c>
      <c r="N8" s="61"/>
    </row>
    <row r="9" spans="1:18" ht="14.25" customHeight="1" x14ac:dyDescent="0.25">
      <c r="A9" s="36" t="s">
        <v>7</v>
      </c>
      <c r="B9" s="37">
        <v>1716</v>
      </c>
      <c r="C9" s="38">
        <v>1669</v>
      </c>
      <c r="D9" s="37">
        <v>1742</v>
      </c>
      <c r="E9" s="38">
        <v>1720</v>
      </c>
      <c r="F9" s="37">
        <v>1170</v>
      </c>
      <c r="G9" s="39">
        <v>1156</v>
      </c>
      <c r="H9" s="40">
        <v>354</v>
      </c>
      <c r="I9" s="39">
        <v>350</v>
      </c>
      <c r="J9" s="40">
        <v>19</v>
      </c>
      <c r="K9" s="38">
        <v>19</v>
      </c>
      <c r="L9" s="46">
        <f t="shared" si="0"/>
        <v>5001</v>
      </c>
      <c r="M9" s="24">
        <f t="shared" si="0"/>
        <v>4914</v>
      </c>
      <c r="N9" s="61"/>
    </row>
    <row r="10" spans="1:18" ht="14.25" customHeight="1" x14ac:dyDescent="0.25">
      <c r="A10" s="3" t="s">
        <v>9</v>
      </c>
      <c r="B10" s="4">
        <v>817</v>
      </c>
      <c r="C10" s="6">
        <v>805</v>
      </c>
      <c r="D10" s="4">
        <v>1137</v>
      </c>
      <c r="E10" s="6">
        <v>1112</v>
      </c>
      <c r="F10" s="4">
        <v>1308</v>
      </c>
      <c r="G10" s="5">
        <v>1275</v>
      </c>
      <c r="H10" s="17">
        <v>609</v>
      </c>
      <c r="I10" s="5">
        <v>593</v>
      </c>
      <c r="J10" s="17">
        <v>26</v>
      </c>
      <c r="K10" s="6">
        <v>26</v>
      </c>
      <c r="L10" s="4">
        <f t="shared" si="0"/>
        <v>3897</v>
      </c>
      <c r="M10" s="5">
        <f t="shared" si="0"/>
        <v>3811</v>
      </c>
      <c r="N10" s="61"/>
    </row>
    <row r="11" spans="1:18" ht="14.25" customHeight="1" x14ac:dyDescent="0.25">
      <c r="A11" s="3" t="s">
        <v>6</v>
      </c>
      <c r="B11" s="4">
        <v>1142</v>
      </c>
      <c r="C11" s="6">
        <v>1032</v>
      </c>
      <c r="D11" s="4">
        <v>1800</v>
      </c>
      <c r="E11" s="6">
        <v>1660</v>
      </c>
      <c r="F11" s="4">
        <v>1523</v>
      </c>
      <c r="G11" s="5">
        <v>1413</v>
      </c>
      <c r="H11" s="17">
        <v>675</v>
      </c>
      <c r="I11" s="5">
        <v>606</v>
      </c>
      <c r="J11" s="17">
        <v>57</v>
      </c>
      <c r="K11" s="6">
        <v>49</v>
      </c>
      <c r="L11" s="4">
        <f t="shared" si="0"/>
        <v>5197</v>
      </c>
      <c r="M11" s="5">
        <f t="shared" si="0"/>
        <v>4760</v>
      </c>
      <c r="N11" s="61"/>
    </row>
    <row r="12" spans="1:18" ht="14.25" customHeight="1" x14ac:dyDescent="0.25">
      <c r="A12" s="3" t="s">
        <v>4</v>
      </c>
      <c r="B12" s="4">
        <v>799</v>
      </c>
      <c r="C12" s="6">
        <v>570</v>
      </c>
      <c r="D12" s="4">
        <v>954</v>
      </c>
      <c r="E12" s="6">
        <v>722</v>
      </c>
      <c r="F12" s="4">
        <v>826</v>
      </c>
      <c r="G12" s="5">
        <v>632</v>
      </c>
      <c r="H12" s="17">
        <v>488</v>
      </c>
      <c r="I12" s="5">
        <v>350</v>
      </c>
      <c r="J12" s="17">
        <v>88</v>
      </c>
      <c r="K12" s="6">
        <v>50</v>
      </c>
      <c r="L12" s="4">
        <f t="shared" si="0"/>
        <v>3155</v>
      </c>
      <c r="M12" s="5">
        <f t="shared" si="0"/>
        <v>2324</v>
      </c>
      <c r="N12" s="61"/>
    </row>
    <row r="13" spans="1:18" ht="14.25" customHeight="1" x14ac:dyDescent="0.25">
      <c r="A13" s="3" t="s">
        <v>2</v>
      </c>
      <c r="B13" s="4">
        <v>493</v>
      </c>
      <c r="C13" s="6">
        <v>493</v>
      </c>
      <c r="D13" s="4">
        <v>597</v>
      </c>
      <c r="E13" s="6">
        <v>597</v>
      </c>
      <c r="F13" s="4">
        <v>595</v>
      </c>
      <c r="G13" s="5">
        <v>595</v>
      </c>
      <c r="H13" s="17">
        <v>373</v>
      </c>
      <c r="I13" s="5">
        <v>373</v>
      </c>
      <c r="J13" s="17">
        <v>42</v>
      </c>
      <c r="K13" s="6">
        <v>42</v>
      </c>
      <c r="L13" s="4">
        <f t="shared" si="0"/>
        <v>2100</v>
      </c>
      <c r="M13" s="5">
        <f t="shared" si="0"/>
        <v>2100</v>
      </c>
      <c r="N13" s="61"/>
    </row>
    <row r="14" spans="1:18" ht="14.25" customHeight="1" thickBot="1" x14ac:dyDescent="0.3">
      <c r="A14" s="8" t="s">
        <v>13</v>
      </c>
      <c r="B14" s="9">
        <v>39</v>
      </c>
      <c r="C14" s="11">
        <v>4</v>
      </c>
      <c r="D14" s="9">
        <v>50</v>
      </c>
      <c r="E14" s="11">
        <v>6</v>
      </c>
      <c r="F14" s="9">
        <v>55</v>
      </c>
      <c r="G14" s="10">
        <v>5</v>
      </c>
      <c r="H14" s="16">
        <v>10</v>
      </c>
      <c r="I14" s="10">
        <v>2</v>
      </c>
      <c r="J14" s="16">
        <v>0</v>
      </c>
      <c r="K14" s="11">
        <v>0</v>
      </c>
      <c r="L14" s="18">
        <f t="shared" si="0"/>
        <v>154</v>
      </c>
      <c r="M14" s="19">
        <f t="shared" si="0"/>
        <v>17</v>
      </c>
      <c r="N14" s="61"/>
    </row>
    <row r="15" spans="1:18" ht="14.25" customHeight="1" thickBot="1" x14ac:dyDescent="0.3">
      <c r="A15" s="41" t="s">
        <v>30</v>
      </c>
      <c r="B15" s="42">
        <f>SUM(B9:B14)</f>
        <v>5006</v>
      </c>
      <c r="C15" s="43">
        <f t="shared" ref="C15:K15" si="2">SUM(C9:C14)</f>
        <v>4573</v>
      </c>
      <c r="D15" s="42">
        <f t="shared" si="2"/>
        <v>6280</v>
      </c>
      <c r="E15" s="43">
        <f t="shared" si="2"/>
        <v>5817</v>
      </c>
      <c r="F15" s="42">
        <f t="shared" si="2"/>
        <v>5477</v>
      </c>
      <c r="G15" s="44">
        <f t="shared" si="2"/>
        <v>5076</v>
      </c>
      <c r="H15" s="45">
        <f t="shared" si="2"/>
        <v>2509</v>
      </c>
      <c r="I15" s="44">
        <f t="shared" si="2"/>
        <v>2274</v>
      </c>
      <c r="J15" s="45">
        <f t="shared" si="2"/>
        <v>232</v>
      </c>
      <c r="K15" s="44">
        <f t="shared" si="2"/>
        <v>186</v>
      </c>
      <c r="L15" s="60">
        <f t="shared" si="0"/>
        <v>19504</v>
      </c>
      <c r="M15" s="60">
        <f t="shared" si="0"/>
        <v>17926</v>
      </c>
      <c r="N15" s="61"/>
    </row>
    <row r="16" spans="1:18" ht="14.25" customHeight="1" x14ac:dyDescent="0.25">
      <c r="A16" s="36" t="s">
        <v>8</v>
      </c>
      <c r="B16" s="37">
        <v>7052</v>
      </c>
      <c r="C16" s="38">
        <v>6622</v>
      </c>
      <c r="D16" s="37">
        <v>7209</v>
      </c>
      <c r="E16" s="38">
        <v>6692</v>
      </c>
      <c r="F16" s="37">
        <v>4473</v>
      </c>
      <c r="G16" s="39">
        <v>4098</v>
      </c>
      <c r="H16" s="40">
        <v>1652</v>
      </c>
      <c r="I16" s="39">
        <v>1505</v>
      </c>
      <c r="J16" s="40">
        <v>322</v>
      </c>
      <c r="K16" s="38">
        <v>282</v>
      </c>
      <c r="L16" s="46">
        <f t="shared" si="0"/>
        <v>20708</v>
      </c>
      <c r="M16" s="24">
        <f t="shared" si="0"/>
        <v>19199</v>
      </c>
      <c r="N16" s="61"/>
    </row>
    <row r="17" spans="1:14" ht="14.25" customHeight="1" x14ac:dyDescent="0.25">
      <c r="A17" s="3" t="s">
        <v>12</v>
      </c>
      <c r="B17" s="4">
        <v>982</v>
      </c>
      <c r="C17" s="6">
        <v>945</v>
      </c>
      <c r="D17" s="4">
        <v>1017</v>
      </c>
      <c r="E17" s="6">
        <v>983</v>
      </c>
      <c r="F17" s="4">
        <v>587</v>
      </c>
      <c r="G17" s="5">
        <v>566</v>
      </c>
      <c r="H17" s="17">
        <v>242</v>
      </c>
      <c r="I17" s="5">
        <v>238</v>
      </c>
      <c r="J17" s="17">
        <v>43</v>
      </c>
      <c r="K17" s="6">
        <v>42</v>
      </c>
      <c r="L17" s="4">
        <f t="shared" si="0"/>
        <v>2871</v>
      </c>
      <c r="M17" s="5">
        <f t="shared" si="0"/>
        <v>2774</v>
      </c>
      <c r="N17" s="61"/>
    </row>
    <row r="18" spans="1:14" ht="14.25" customHeight="1" x14ac:dyDescent="0.25">
      <c r="A18" s="3" t="s">
        <v>19</v>
      </c>
      <c r="B18" s="4">
        <v>39</v>
      </c>
      <c r="C18" s="6">
        <v>39</v>
      </c>
      <c r="D18" s="4">
        <v>46</v>
      </c>
      <c r="E18" s="6">
        <v>46</v>
      </c>
      <c r="F18" s="4">
        <v>32</v>
      </c>
      <c r="G18" s="5">
        <v>32</v>
      </c>
      <c r="H18" s="17">
        <v>10</v>
      </c>
      <c r="I18" s="5">
        <v>10</v>
      </c>
      <c r="J18" s="17">
        <v>0</v>
      </c>
      <c r="K18" s="6">
        <v>0</v>
      </c>
      <c r="L18" s="4">
        <f t="shared" si="0"/>
        <v>127</v>
      </c>
      <c r="M18" s="5">
        <f t="shared" si="0"/>
        <v>127</v>
      </c>
      <c r="N18" s="61"/>
    </row>
    <row r="19" spans="1:14" ht="14.25" customHeight="1" x14ac:dyDescent="0.25">
      <c r="A19" s="3" t="s">
        <v>15</v>
      </c>
      <c r="B19" s="4">
        <v>80</v>
      </c>
      <c r="C19" s="6">
        <v>79</v>
      </c>
      <c r="D19" s="4">
        <v>52</v>
      </c>
      <c r="E19" s="6">
        <v>50</v>
      </c>
      <c r="F19" s="4">
        <v>39</v>
      </c>
      <c r="G19" s="5">
        <v>39</v>
      </c>
      <c r="H19" s="17">
        <v>22</v>
      </c>
      <c r="I19" s="5">
        <v>22</v>
      </c>
      <c r="J19" s="17">
        <v>3</v>
      </c>
      <c r="K19" s="6">
        <v>3</v>
      </c>
      <c r="L19" s="4">
        <f t="shared" si="0"/>
        <v>196</v>
      </c>
      <c r="M19" s="5">
        <f t="shared" si="0"/>
        <v>193</v>
      </c>
      <c r="N19" s="61"/>
    </row>
    <row r="20" spans="1:14" ht="14.25" customHeight="1" thickBot="1" x14ac:dyDescent="0.3">
      <c r="A20" s="8" t="s">
        <v>20</v>
      </c>
      <c r="B20" s="9">
        <v>0</v>
      </c>
      <c r="C20" s="11">
        <v>0</v>
      </c>
      <c r="D20" s="9">
        <v>0</v>
      </c>
      <c r="E20" s="11">
        <v>0</v>
      </c>
      <c r="F20" s="9">
        <v>0</v>
      </c>
      <c r="G20" s="10">
        <v>0</v>
      </c>
      <c r="H20" s="16">
        <v>0</v>
      </c>
      <c r="I20" s="10">
        <v>0</v>
      </c>
      <c r="J20" s="16">
        <v>0</v>
      </c>
      <c r="K20" s="11">
        <v>0</v>
      </c>
      <c r="L20" s="18">
        <f t="shared" si="0"/>
        <v>0</v>
      </c>
      <c r="M20" s="19">
        <f t="shared" si="0"/>
        <v>0</v>
      </c>
      <c r="N20" s="61"/>
    </row>
    <row r="21" spans="1:14" ht="14.25" customHeight="1" thickBot="1" x14ac:dyDescent="0.3">
      <c r="A21" s="41" t="s">
        <v>31</v>
      </c>
      <c r="B21" s="42">
        <f>SUM(B16:B20)</f>
        <v>8153</v>
      </c>
      <c r="C21" s="43">
        <f t="shared" ref="C21:K21" si="3">SUM(C16:C20)</f>
        <v>7685</v>
      </c>
      <c r="D21" s="42">
        <f t="shared" si="3"/>
        <v>8324</v>
      </c>
      <c r="E21" s="43">
        <f t="shared" si="3"/>
        <v>7771</v>
      </c>
      <c r="F21" s="42">
        <f t="shared" si="3"/>
        <v>5131</v>
      </c>
      <c r="G21" s="44">
        <f t="shared" si="3"/>
        <v>4735</v>
      </c>
      <c r="H21" s="45">
        <f t="shared" si="3"/>
        <v>1926</v>
      </c>
      <c r="I21" s="44">
        <f>SUM(I16:I20)</f>
        <v>1775</v>
      </c>
      <c r="J21" s="45">
        <f t="shared" si="3"/>
        <v>368</v>
      </c>
      <c r="K21" s="44">
        <f t="shared" si="3"/>
        <v>327</v>
      </c>
      <c r="L21" s="60">
        <f t="shared" si="0"/>
        <v>23902</v>
      </c>
      <c r="M21" s="60">
        <f t="shared" si="0"/>
        <v>22293</v>
      </c>
      <c r="N21" s="61"/>
    </row>
    <row r="22" spans="1:14" ht="14.25" customHeight="1" x14ac:dyDescent="0.25">
      <c r="A22" s="36" t="s">
        <v>3</v>
      </c>
      <c r="B22" s="37">
        <v>1161</v>
      </c>
      <c r="C22" s="38">
        <v>1137</v>
      </c>
      <c r="D22" s="37">
        <v>1787</v>
      </c>
      <c r="E22" s="38">
        <v>1766</v>
      </c>
      <c r="F22" s="37">
        <v>1488</v>
      </c>
      <c r="G22" s="39">
        <v>1474</v>
      </c>
      <c r="H22" s="40">
        <v>651</v>
      </c>
      <c r="I22" s="39">
        <v>642</v>
      </c>
      <c r="J22" s="40">
        <v>4</v>
      </c>
      <c r="K22" s="38">
        <v>4</v>
      </c>
      <c r="L22" s="46">
        <f t="shared" si="0"/>
        <v>5091</v>
      </c>
      <c r="M22" s="24">
        <f t="shared" si="0"/>
        <v>5023</v>
      </c>
      <c r="N22" s="61"/>
    </row>
    <row r="23" spans="1:14" ht="14.25" customHeight="1" x14ac:dyDescent="0.25">
      <c r="A23" s="3" t="s">
        <v>18</v>
      </c>
      <c r="B23" s="4">
        <v>1651</v>
      </c>
      <c r="C23" s="6">
        <v>1315</v>
      </c>
      <c r="D23" s="4">
        <v>1228</v>
      </c>
      <c r="E23" s="6">
        <v>933</v>
      </c>
      <c r="F23" s="4">
        <v>385</v>
      </c>
      <c r="G23" s="5">
        <v>309</v>
      </c>
      <c r="H23" s="17">
        <v>66</v>
      </c>
      <c r="I23" s="5">
        <v>58</v>
      </c>
      <c r="J23" s="17">
        <v>3</v>
      </c>
      <c r="K23" s="6">
        <v>2</v>
      </c>
      <c r="L23" s="4">
        <f t="shared" si="0"/>
        <v>3333</v>
      </c>
      <c r="M23" s="5">
        <f t="shared" si="0"/>
        <v>2617</v>
      </c>
      <c r="N23" s="61"/>
    </row>
    <row r="24" spans="1:14" ht="14.25" customHeight="1" x14ac:dyDescent="0.25">
      <c r="A24" s="3" t="s">
        <v>1</v>
      </c>
      <c r="B24" s="4">
        <v>306</v>
      </c>
      <c r="C24" s="6">
        <v>291</v>
      </c>
      <c r="D24" s="4">
        <v>235</v>
      </c>
      <c r="E24" s="6">
        <v>227</v>
      </c>
      <c r="F24" s="4">
        <v>174</v>
      </c>
      <c r="G24" s="5">
        <v>171</v>
      </c>
      <c r="H24" s="17">
        <v>165</v>
      </c>
      <c r="I24" s="5">
        <v>163</v>
      </c>
      <c r="J24" s="17">
        <v>32</v>
      </c>
      <c r="K24" s="6">
        <v>32</v>
      </c>
      <c r="L24" s="4">
        <f t="shared" si="0"/>
        <v>912</v>
      </c>
      <c r="M24" s="5">
        <f t="shared" si="0"/>
        <v>884</v>
      </c>
      <c r="N24" s="61"/>
    </row>
    <row r="25" spans="1:14" ht="14.25" customHeight="1" x14ac:dyDescent="0.25">
      <c r="A25" s="3" t="s">
        <v>17</v>
      </c>
      <c r="B25" s="4">
        <v>0</v>
      </c>
      <c r="C25" s="6">
        <v>0</v>
      </c>
      <c r="D25" s="4">
        <v>0</v>
      </c>
      <c r="E25" s="6">
        <v>0</v>
      </c>
      <c r="F25" s="4">
        <v>0</v>
      </c>
      <c r="G25" s="5">
        <v>0</v>
      </c>
      <c r="H25" s="17">
        <v>0</v>
      </c>
      <c r="I25" s="5">
        <v>0</v>
      </c>
      <c r="J25" s="17">
        <v>0</v>
      </c>
      <c r="K25" s="6">
        <v>0</v>
      </c>
      <c r="L25" s="4">
        <f t="shared" si="0"/>
        <v>0</v>
      </c>
      <c r="M25" s="5">
        <f t="shared" si="0"/>
        <v>0</v>
      </c>
      <c r="N25" s="61"/>
    </row>
    <row r="26" spans="1:14" ht="14.25" customHeight="1" thickBot="1" x14ac:dyDescent="0.3">
      <c r="A26" s="8" t="s">
        <v>16</v>
      </c>
      <c r="B26" s="9">
        <v>19</v>
      </c>
      <c r="C26" s="11">
        <v>4</v>
      </c>
      <c r="D26" s="9">
        <v>28</v>
      </c>
      <c r="E26" s="11">
        <v>12</v>
      </c>
      <c r="F26" s="9">
        <v>23</v>
      </c>
      <c r="G26" s="10">
        <v>10</v>
      </c>
      <c r="H26" s="16">
        <v>12</v>
      </c>
      <c r="I26" s="10">
        <v>6</v>
      </c>
      <c r="J26" s="16">
        <v>2</v>
      </c>
      <c r="K26" s="11">
        <v>1</v>
      </c>
      <c r="L26" s="18">
        <f t="shared" si="0"/>
        <v>84</v>
      </c>
      <c r="M26" s="19">
        <f t="shared" si="0"/>
        <v>33</v>
      </c>
      <c r="N26" s="61"/>
    </row>
    <row r="27" spans="1:14" s="14" customFormat="1" ht="14.25" customHeight="1" thickBot="1" x14ac:dyDescent="0.3">
      <c r="A27" s="41" t="s">
        <v>32</v>
      </c>
      <c r="B27" s="42">
        <f>SUM(B22:B26)</f>
        <v>3137</v>
      </c>
      <c r="C27" s="43">
        <f t="shared" ref="C27:K27" si="4">SUM(C22:C26)</f>
        <v>2747</v>
      </c>
      <c r="D27" s="42">
        <f t="shared" si="4"/>
        <v>3278</v>
      </c>
      <c r="E27" s="43">
        <f t="shared" si="4"/>
        <v>2938</v>
      </c>
      <c r="F27" s="42">
        <f t="shared" si="4"/>
        <v>2070</v>
      </c>
      <c r="G27" s="44">
        <f t="shared" si="4"/>
        <v>1964</v>
      </c>
      <c r="H27" s="45">
        <f t="shared" si="4"/>
        <v>894</v>
      </c>
      <c r="I27" s="44">
        <f t="shared" si="4"/>
        <v>869</v>
      </c>
      <c r="J27" s="45">
        <f t="shared" si="4"/>
        <v>41</v>
      </c>
      <c r="K27" s="44">
        <f t="shared" si="4"/>
        <v>39</v>
      </c>
      <c r="L27" s="52">
        <f t="shared" si="0"/>
        <v>9420</v>
      </c>
      <c r="M27" s="52">
        <f>SUM(C27+E27+G27+I27+K27)</f>
        <v>8557</v>
      </c>
      <c r="N27" s="61"/>
    </row>
    <row r="28" spans="1:14" ht="14.25" customHeight="1" thickBot="1" x14ac:dyDescent="0.3">
      <c r="A28" s="47" t="s">
        <v>28</v>
      </c>
      <c r="B28" s="48">
        <f>B8+B15+B21+B27</f>
        <v>20748</v>
      </c>
      <c r="C28" s="49">
        <f t="shared" ref="C28:K28" si="5">C8+C15+C21+C27</f>
        <v>19248</v>
      </c>
      <c r="D28" s="48">
        <f t="shared" si="5"/>
        <v>25079</v>
      </c>
      <c r="E28" s="49">
        <f t="shared" si="5"/>
        <v>23242</v>
      </c>
      <c r="F28" s="48">
        <f t="shared" si="5"/>
        <v>16793</v>
      </c>
      <c r="G28" s="50">
        <f t="shared" si="5"/>
        <v>15525</v>
      </c>
      <c r="H28" s="51">
        <f t="shared" si="5"/>
        <v>6092</v>
      </c>
      <c r="I28" s="50">
        <f t="shared" si="5"/>
        <v>5570</v>
      </c>
      <c r="J28" s="51">
        <f t="shared" si="5"/>
        <v>659</v>
      </c>
      <c r="K28" s="50">
        <f t="shared" si="5"/>
        <v>569</v>
      </c>
      <c r="L28" s="52">
        <f>SUM(B28+D28+F28+H28+J28)</f>
        <v>69371</v>
      </c>
      <c r="M28" s="52">
        <f>SUM(C28+E28+G28+I28+K28)</f>
        <v>64154</v>
      </c>
      <c r="N28" s="61"/>
    </row>
    <row r="31" spans="1:14" ht="14.25" customHeight="1" thickBot="1" x14ac:dyDescent="0.3"/>
    <row r="32" spans="1:14" ht="81" customHeight="1" thickBot="1" x14ac:dyDescent="0.3">
      <c r="A32" s="54" t="s">
        <v>36</v>
      </c>
      <c r="B32" s="26">
        <v>2011</v>
      </c>
      <c r="C32" s="26">
        <v>2012</v>
      </c>
      <c r="D32" s="26">
        <v>2013</v>
      </c>
      <c r="E32" s="26">
        <v>2014</v>
      </c>
      <c r="F32" s="27" t="s">
        <v>28</v>
      </c>
      <c r="G32" s="13"/>
      <c r="H32" s="13"/>
      <c r="I32" s="13"/>
      <c r="J32" s="13"/>
    </row>
    <row r="33" spans="1:10" ht="14.25" customHeight="1" x14ac:dyDescent="0.25">
      <c r="A33" s="15" t="s">
        <v>10</v>
      </c>
      <c r="B33" s="28">
        <v>682</v>
      </c>
      <c r="C33" s="28">
        <v>339</v>
      </c>
      <c r="D33" s="28">
        <v>906</v>
      </c>
      <c r="E33" s="28">
        <v>94</v>
      </c>
      <c r="F33" s="24">
        <f>SUM(B33:E33)</f>
        <v>2021</v>
      </c>
      <c r="G33" s="13"/>
      <c r="H33" s="13"/>
      <c r="I33" s="13"/>
      <c r="J33" s="13"/>
    </row>
    <row r="34" spans="1:10" ht="14.25" customHeight="1" x14ac:dyDescent="0.25">
      <c r="A34" s="25" t="s">
        <v>14</v>
      </c>
      <c r="B34" s="7">
        <v>1109</v>
      </c>
      <c r="C34" s="7">
        <v>1644</v>
      </c>
      <c r="D34" s="7">
        <v>2883</v>
      </c>
      <c r="E34" s="7">
        <v>0</v>
      </c>
      <c r="F34" s="5">
        <f t="shared" ref="F34:F56" si="6">SUM(B34:E34)</f>
        <v>5636</v>
      </c>
      <c r="G34" s="13"/>
      <c r="H34" s="13"/>
      <c r="I34" s="13"/>
      <c r="J34" s="13"/>
    </row>
    <row r="35" spans="1:10" ht="14.25" customHeight="1" x14ac:dyDescent="0.25">
      <c r="A35" s="25" t="s">
        <v>11</v>
      </c>
      <c r="B35" s="7">
        <v>130</v>
      </c>
      <c r="C35" s="7">
        <v>196</v>
      </c>
      <c r="D35" s="7">
        <v>349</v>
      </c>
      <c r="E35" s="7">
        <v>32</v>
      </c>
      <c r="F35" s="5">
        <f t="shared" si="6"/>
        <v>707</v>
      </c>
      <c r="G35" s="13"/>
      <c r="H35" s="13"/>
      <c r="I35" s="13"/>
      <c r="J35" s="13"/>
    </row>
    <row r="36" spans="1:10" ht="14.25" customHeight="1" thickBot="1" x14ac:dyDescent="0.3">
      <c r="A36" s="29" t="s">
        <v>5</v>
      </c>
      <c r="B36" s="22">
        <v>15</v>
      </c>
      <c r="C36" s="22">
        <v>0</v>
      </c>
      <c r="D36" s="22">
        <v>0</v>
      </c>
      <c r="E36" s="22">
        <v>0</v>
      </c>
      <c r="F36" s="19">
        <f t="shared" si="6"/>
        <v>15</v>
      </c>
      <c r="G36" s="13"/>
      <c r="H36" s="13"/>
      <c r="I36" s="13"/>
      <c r="J36" s="13"/>
    </row>
    <row r="37" spans="1:10" ht="14.25" customHeight="1" thickBot="1" x14ac:dyDescent="0.3">
      <c r="A37" s="30" t="s">
        <v>29</v>
      </c>
      <c r="B37" s="31">
        <f t="shared" ref="B37:E37" si="7">SUM(B33:B36)</f>
        <v>1936</v>
      </c>
      <c r="C37" s="31">
        <f t="shared" si="7"/>
        <v>2179</v>
      </c>
      <c r="D37" s="31">
        <f t="shared" si="7"/>
        <v>4138</v>
      </c>
      <c r="E37" s="31">
        <f t="shared" si="7"/>
        <v>126</v>
      </c>
      <c r="F37" s="32">
        <f t="shared" si="6"/>
        <v>8379</v>
      </c>
      <c r="G37" s="13"/>
      <c r="H37" s="13"/>
      <c r="I37" s="13"/>
      <c r="J37" s="13"/>
    </row>
    <row r="38" spans="1:10" ht="14.25" customHeight="1" x14ac:dyDescent="0.25">
      <c r="A38" s="15" t="s">
        <v>7</v>
      </c>
      <c r="B38" s="28">
        <v>1057</v>
      </c>
      <c r="C38" s="28">
        <v>1224</v>
      </c>
      <c r="D38" s="28">
        <v>1095</v>
      </c>
      <c r="E38" s="28">
        <v>0</v>
      </c>
      <c r="F38" s="24">
        <f t="shared" si="6"/>
        <v>3376</v>
      </c>
      <c r="G38" s="13"/>
      <c r="H38" s="13"/>
      <c r="I38" s="13"/>
      <c r="J38" s="13"/>
    </row>
    <row r="39" spans="1:10" ht="14.25" customHeight="1" x14ac:dyDescent="0.25">
      <c r="A39" s="25" t="s">
        <v>9</v>
      </c>
      <c r="B39" s="7">
        <v>482</v>
      </c>
      <c r="C39" s="7">
        <v>1117</v>
      </c>
      <c r="D39" s="7">
        <v>1149</v>
      </c>
      <c r="E39" s="7">
        <v>0</v>
      </c>
      <c r="F39" s="5">
        <f t="shared" si="6"/>
        <v>2748</v>
      </c>
      <c r="G39" s="13"/>
      <c r="H39" s="13"/>
      <c r="I39" s="13"/>
      <c r="J39" s="13"/>
    </row>
    <row r="40" spans="1:10" ht="14.25" customHeight="1" x14ac:dyDescent="0.25">
      <c r="A40" s="25" t="s">
        <v>6</v>
      </c>
      <c r="B40" s="7">
        <v>1492</v>
      </c>
      <c r="C40" s="7">
        <v>1076</v>
      </c>
      <c r="D40" s="7">
        <v>431</v>
      </c>
      <c r="E40" s="7">
        <v>52</v>
      </c>
      <c r="F40" s="5">
        <f t="shared" si="6"/>
        <v>3051</v>
      </c>
      <c r="G40" s="13"/>
      <c r="H40" s="13"/>
      <c r="I40" s="13"/>
      <c r="J40" s="13"/>
    </row>
    <row r="41" spans="1:10" ht="14.25" customHeight="1" x14ac:dyDescent="0.25">
      <c r="A41" s="25" t="s">
        <v>4</v>
      </c>
      <c r="B41" s="7">
        <v>194</v>
      </c>
      <c r="C41" s="7">
        <v>796</v>
      </c>
      <c r="D41" s="7">
        <v>309</v>
      </c>
      <c r="E41" s="7">
        <v>0</v>
      </c>
      <c r="F41" s="5">
        <f t="shared" si="6"/>
        <v>1299</v>
      </c>
      <c r="G41" s="13"/>
      <c r="H41" s="13"/>
      <c r="I41" s="13"/>
      <c r="J41" s="13"/>
    </row>
    <row r="42" spans="1:10" ht="14.25" customHeight="1" x14ac:dyDescent="0.25">
      <c r="A42" s="25" t="s">
        <v>2</v>
      </c>
      <c r="B42" s="7">
        <v>183</v>
      </c>
      <c r="C42" s="7">
        <v>0</v>
      </c>
      <c r="D42" s="7">
        <v>0</v>
      </c>
      <c r="E42" s="7">
        <v>0</v>
      </c>
      <c r="F42" s="5">
        <f t="shared" si="6"/>
        <v>183</v>
      </c>
      <c r="G42" s="13"/>
      <c r="H42" s="13"/>
      <c r="I42" s="13"/>
      <c r="J42" s="13"/>
    </row>
    <row r="43" spans="1:10" ht="14.25" customHeight="1" thickBot="1" x14ac:dyDescent="0.3">
      <c r="A43" s="29" t="s">
        <v>13</v>
      </c>
      <c r="B43" s="22">
        <v>0</v>
      </c>
      <c r="C43" s="22">
        <v>0</v>
      </c>
      <c r="D43" s="22">
        <v>5</v>
      </c>
      <c r="E43" s="22">
        <v>12</v>
      </c>
      <c r="F43" s="19">
        <f t="shared" si="6"/>
        <v>17</v>
      </c>
      <c r="G43" s="13"/>
      <c r="H43" s="13"/>
      <c r="I43" s="13"/>
      <c r="J43" s="13"/>
    </row>
    <row r="44" spans="1:10" ht="14.25" customHeight="1" thickBot="1" x14ac:dyDescent="0.3">
      <c r="A44" s="30" t="s">
        <v>30</v>
      </c>
      <c r="B44" s="31">
        <f t="shared" ref="B44:E44" si="8">SUM(B38:B43)</f>
        <v>3408</v>
      </c>
      <c r="C44" s="31">
        <f t="shared" si="8"/>
        <v>4213</v>
      </c>
      <c r="D44" s="31">
        <f t="shared" si="8"/>
        <v>2989</v>
      </c>
      <c r="E44" s="31">
        <f t="shared" si="8"/>
        <v>64</v>
      </c>
      <c r="F44" s="32">
        <f t="shared" si="6"/>
        <v>10674</v>
      </c>
      <c r="G44" s="13"/>
      <c r="H44" s="13"/>
      <c r="I44" s="13"/>
      <c r="J44" s="13"/>
    </row>
    <row r="45" spans="1:10" ht="15" customHeight="1" x14ac:dyDescent="0.25">
      <c r="A45" s="15" t="s">
        <v>8</v>
      </c>
      <c r="B45" s="28">
        <v>4939</v>
      </c>
      <c r="C45" s="28">
        <v>4026</v>
      </c>
      <c r="D45" s="28">
        <v>4383</v>
      </c>
      <c r="E45" s="28">
        <v>616</v>
      </c>
      <c r="F45" s="24">
        <f t="shared" si="6"/>
        <v>13964</v>
      </c>
      <c r="G45" s="13"/>
      <c r="H45" s="13"/>
      <c r="I45" s="13"/>
      <c r="J45" s="13"/>
    </row>
    <row r="46" spans="1:10" ht="14.25" customHeight="1" x14ac:dyDescent="0.25">
      <c r="A46" s="25" t="s">
        <v>12</v>
      </c>
      <c r="B46" s="7">
        <v>1018</v>
      </c>
      <c r="C46" s="7">
        <v>213</v>
      </c>
      <c r="D46" s="7">
        <v>441</v>
      </c>
      <c r="E46" s="7">
        <v>183</v>
      </c>
      <c r="F46" s="5">
        <f t="shared" si="6"/>
        <v>1855</v>
      </c>
      <c r="G46" s="13"/>
      <c r="H46" s="13"/>
      <c r="I46" s="13"/>
      <c r="J46" s="13"/>
    </row>
    <row r="47" spans="1:10" ht="14.25" customHeight="1" x14ac:dyDescent="0.25">
      <c r="A47" s="25" t="s">
        <v>19</v>
      </c>
      <c r="B47" s="7">
        <v>78</v>
      </c>
      <c r="C47" s="7">
        <v>51</v>
      </c>
      <c r="D47" s="7">
        <v>0</v>
      </c>
      <c r="E47" s="7">
        <v>0</v>
      </c>
      <c r="F47" s="5">
        <f t="shared" si="6"/>
        <v>129</v>
      </c>
      <c r="G47" s="13"/>
      <c r="H47" s="13"/>
      <c r="I47" s="13"/>
      <c r="J47" s="13"/>
    </row>
    <row r="48" spans="1:10" ht="14.25" customHeight="1" x14ac:dyDescent="0.25">
      <c r="A48" s="25" t="s">
        <v>15</v>
      </c>
      <c r="B48" s="7">
        <v>55</v>
      </c>
      <c r="C48" s="7">
        <v>29</v>
      </c>
      <c r="D48" s="7">
        <v>54</v>
      </c>
      <c r="E48" s="7">
        <v>0</v>
      </c>
      <c r="F48" s="5">
        <f t="shared" si="6"/>
        <v>138</v>
      </c>
      <c r="G48" s="13"/>
      <c r="H48" s="13"/>
      <c r="I48" s="13"/>
      <c r="J48" s="13"/>
    </row>
    <row r="49" spans="1:10" ht="14.25" customHeight="1" thickBot="1" x14ac:dyDescent="0.3">
      <c r="A49" s="29" t="s">
        <v>20</v>
      </c>
      <c r="B49" s="22">
        <v>0</v>
      </c>
      <c r="C49" s="22">
        <v>0</v>
      </c>
      <c r="D49" s="22">
        <v>0</v>
      </c>
      <c r="E49" s="22">
        <v>0</v>
      </c>
      <c r="F49" s="19">
        <f t="shared" si="6"/>
        <v>0</v>
      </c>
      <c r="G49" s="13"/>
      <c r="H49" s="13"/>
      <c r="I49" s="13"/>
      <c r="J49" s="13"/>
    </row>
    <row r="50" spans="1:10" ht="14.25" customHeight="1" thickBot="1" x14ac:dyDescent="0.3">
      <c r="A50" s="30" t="s">
        <v>31</v>
      </c>
      <c r="B50" s="31">
        <f t="shared" ref="B50:E50" si="9">SUM(B45:B49)</f>
        <v>6090</v>
      </c>
      <c r="C50" s="31">
        <f t="shared" si="9"/>
        <v>4319</v>
      </c>
      <c r="D50" s="31">
        <f t="shared" si="9"/>
        <v>4878</v>
      </c>
      <c r="E50" s="31">
        <f t="shared" si="9"/>
        <v>799</v>
      </c>
      <c r="F50" s="32">
        <f t="shared" si="6"/>
        <v>16086</v>
      </c>
      <c r="G50" s="13"/>
      <c r="H50" s="13"/>
      <c r="I50" s="13"/>
      <c r="J50" s="13"/>
    </row>
    <row r="51" spans="1:10" ht="14.25" customHeight="1" x14ac:dyDescent="0.25">
      <c r="A51" s="15" t="s">
        <v>3</v>
      </c>
      <c r="B51" s="28">
        <v>1152</v>
      </c>
      <c r="C51" s="28">
        <v>1498</v>
      </c>
      <c r="D51" s="28">
        <v>2002</v>
      </c>
      <c r="E51" s="28">
        <v>16</v>
      </c>
      <c r="F51" s="24">
        <f t="shared" si="6"/>
        <v>4668</v>
      </c>
      <c r="G51" s="13"/>
      <c r="H51" s="13"/>
      <c r="I51" s="13"/>
      <c r="J51" s="13"/>
    </row>
    <row r="52" spans="1:10" ht="14.25" customHeight="1" x14ac:dyDescent="0.25">
      <c r="A52" s="25" t="s">
        <v>18</v>
      </c>
      <c r="B52" s="7">
        <v>258</v>
      </c>
      <c r="C52" s="7">
        <v>758</v>
      </c>
      <c r="D52" s="7">
        <v>811</v>
      </c>
      <c r="E52" s="7">
        <v>152</v>
      </c>
      <c r="F52" s="5">
        <f t="shared" si="6"/>
        <v>1979</v>
      </c>
      <c r="G52" s="13"/>
      <c r="H52" s="13"/>
      <c r="I52" s="13"/>
      <c r="J52" s="13"/>
    </row>
    <row r="53" spans="1:10" ht="14.25" customHeight="1" x14ac:dyDescent="0.25">
      <c r="A53" s="25" t="s">
        <v>1</v>
      </c>
      <c r="B53" s="7">
        <v>23</v>
      </c>
      <c r="C53" s="7">
        <v>0</v>
      </c>
      <c r="D53" s="7">
        <v>0</v>
      </c>
      <c r="E53" s="7">
        <v>0</v>
      </c>
      <c r="F53" s="5">
        <f t="shared" si="6"/>
        <v>23</v>
      </c>
      <c r="G53" s="13"/>
      <c r="H53" s="13"/>
      <c r="I53" s="13"/>
      <c r="J53" s="13"/>
    </row>
    <row r="54" spans="1:10" ht="14.25" customHeight="1" x14ac:dyDescent="0.25">
      <c r="A54" s="25" t="s">
        <v>17</v>
      </c>
      <c r="B54" s="7">
        <v>0</v>
      </c>
      <c r="C54" s="7">
        <v>0</v>
      </c>
      <c r="D54" s="7">
        <v>0</v>
      </c>
      <c r="E54" s="7">
        <v>0</v>
      </c>
      <c r="F54" s="5">
        <f t="shared" si="6"/>
        <v>0</v>
      </c>
      <c r="G54" s="13"/>
      <c r="H54" s="13"/>
      <c r="I54" s="13"/>
      <c r="J54" s="13"/>
    </row>
    <row r="55" spans="1:10" ht="14.25" customHeight="1" thickBot="1" x14ac:dyDescent="0.3">
      <c r="A55" s="29" t="s">
        <v>16</v>
      </c>
      <c r="B55" s="22">
        <v>0</v>
      </c>
      <c r="C55" s="22">
        <v>0</v>
      </c>
      <c r="D55" s="22">
        <v>33</v>
      </c>
      <c r="E55" s="22">
        <v>0</v>
      </c>
      <c r="F55" s="19">
        <f t="shared" si="6"/>
        <v>33</v>
      </c>
      <c r="G55" s="13"/>
      <c r="H55" s="13"/>
      <c r="I55" s="13"/>
      <c r="J55" s="13"/>
    </row>
    <row r="56" spans="1:10" ht="14.25" customHeight="1" thickBot="1" x14ac:dyDescent="0.3">
      <c r="A56" s="30" t="s">
        <v>32</v>
      </c>
      <c r="B56" s="31">
        <f>SUM(B51:B55)</f>
        <v>1433</v>
      </c>
      <c r="C56" s="31">
        <f>SUM(C51:C55)</f>
        <v>2256</v>
      </c>
      <c r="D56" s="31">
        <f>SUM(D51:D55)</f>
        <v>2846</v>
      </c>
      <c r="E56" s="31">
        <f>SUM(E51:E55)</f>
        <v>168</v>
      </c>
      <c r="F56" s="32">
        <f t="shared" si="6"/>
        <v>6703</v>
      </c>
      <c r="G56" s="13"/>
      <c r="H56" s="13"/>
      <c r="I56" s="13"/>
      <c r="J56" s="13"/>
    </row>
    <row r="57" spans="1:10" ht="14.25" customHeight="1" thickBot="1" x14ac:dyDescent="0.3">
      <c r="A57" s="33" t="s">
        <v>33</v>
      </c>
      <c r="B57" s="34">
        <f>B37+B44+B50+B56</f>
        <v>12867</v>
      </c>
      <c r="C57" s="34">
        <f>C37+C44+C50+C56</f>
        <v>12967</v>
      </c>
      <c r="D57" s="34">
        <f>D37+D44+D50+D56</f>
        <v>14851</v>
      </c>
      <c r="E57" s="34">
        <f>E37+E44+E50+E56</f>
        <v>1157</v>
      </c>
      <c r="F57" s="35">
        <f>F37+F44+F50+F56</f>
        <v>41842</v>
      </c>
      <c r="G57" s="13"/>
      <c r="H57" s="13"/>
      <c r="I57" s="13"/>
      <c r="J57" s="13"/>
    </row>
    <row r="58" spans="1:10" ht="14.25" customHeight="1" x14ac:dyDescent="0.25">
      <c r="G58" s="12"/>
      <c r="H58" s="12"/>
      <c r="I58" s="12"/>
      <c r="J58" s="12"/>
    </row>
    <row r="59" spans="1:10" ht="14.25" customHeight="1" x14ac:dyDescent="0.25">
      <c r="G59" s="12"/>
      <c r="H59" s="12"/>
      <c r="I59" s="12"/>
      <c r="J59" s="12"/>
    </row>
  </sheetData>
  <mergeCells count="7">
    <mergeCell ref="A1:L1"/>
    <mergeCell ref="B2:C2"/>
    <mergeCell ref="F2:G2"/>
    <mergeCell ref="J2:K2"/>
    <mergeCell ref="D2:E2"/>
    <mergeCell ref="H2:I2"/>
    <mergeCell ref="L2:M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ST-1421</dc:creator>
  <cp:lastModifiedBy>ST-1378</cp:lastModifiedBy>
  <cp:lastPrinted>2014-05-26T09:58:27Z</cp:lastPrinted>
  <dcterms:created xsi:type="dcterms:W3CDTF">2014-05-07T07:23:42Z</dcterms:created>
  <dcterms:modified xsi:type="dcterms:W3CDTF">2014-05-27T07:27:32Z</dcterms:modified>
</cp:coreProperties>
</file>